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O6" i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H6" i="1"/>
  <c r="H10" i="1"/>
  <c r="G6" i="1"/>
  <c r="G10" i="1"/>
  <c r="G13" i="1" s="1"/>
  <c r="K13" i="1" s="1"/>
  <c r="F6" i="1"/>
  <c r="F10" i="1"/>
  <c r="E6" i="1"/>
  <c r="E10" i="1"/>
  <c r="D7" i="1"/>
  <c r="O10" i="1"/>
  <c r="O13" i="1"/>
  <c r="N6" i="1"/>
  <c r="N10" i="1"/>
  <c r="I13" i="1"/>
  <c r="M10" i="1"/>
  <c r="E13" i="1"/>
  <c r="F13" i="1"/>
  <c r="K10" i="1"/>
  <c r="H13" i="1"/>
  <c r="L10" i="1"/>
  <c r="L13" i="1"/>
  <c r="M13" i="1"/>
  <c r="N13" i="1"/>
</calcChain>
</file>

<file path=xl/sharedStrings.xml><?xml version="1.0" encoding="utf-8"?>
<sst xmlns="http://schemas.openxmlformats.org/spreadsheetml/2006/main" count="79" uniqueCount="56">
  <si>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</si>
  <si>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</si>
  <si>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</si>
  <si>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</si>
  <si>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</si>
  <si>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</si>
  <si>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</si>
  <si>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</si>
  <si>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</si>
  <si>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</si>
  <si>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</si>
  <si>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</si>
  <si>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</si>
  <si>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</si>
  <si>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</si>
  <si>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</si>
  <si>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</si>
  <si>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</si>
  <si>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</si>
  <si>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</si>
  <si>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</si>
  <si>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</si>
  <si>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</si>
  <si>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</si>
  <si>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</si>
  <si>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</si>
  <si>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</si>
  <si>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</si>
  <si>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</si>
  <si>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</si>
  <si>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</si>
  <si>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</si>
  <si>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</si>
  <si>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</si>
  <si>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</si>
  <si>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Kati Tolvanen</t>
  </si>
  <si>
    <t>10.</t>
  </si>
  <si>
    <t>SMJ</t>
  </si>
  <si>
    <t>superpesiskarsinta</t>
  </si>
  <si>
    <t>11.</t>
  </si>
  <si>
    <t>SMJ = Seinäjoen Maila-Jussit  (1932)</t>
  </si>
  <si>
    <t>13.11.1976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</si>
  <si>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</si>
  <si>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</si>
  <si>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</si>
  <si>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</si>
  <si>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</si>
  <si>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</si>
  <si>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</si>
  <si>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15.06. 1994  SMJ - YJ  0-1  (2-2, 2-10)</t>
  </si>
  <si>
    <t>03.07. 1994  SMJ - ViU  0-2  (0-5, 3-7)</t>
  </si>
  <si>
    <t>28.  ottelu</t>
  </si>
  <si>
    <t>02.07. 1995  SMJ - IT  2-1  (3-9, 5-2, 2-1)</t>
  </si>
  <si>
    <t xml:space="preserve">  17 v   7 kk 20 pv</t>
  </si>
  <si>
    <t xml:space="preserve">  17 v   7 kk   2 pv</t>
  </si>
  <si>
    <t xml:space="preserve">  18 v   7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</si>
</sst>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36</v>
      </c>
      <c r="D4" s="29" t="s">
        <v>37</v>
      </c>
      <c r="E4" s="59">
        <v>13</v>
      </c>
      <c r="F4" s="27">
        <v>0</v>
      </c>
      <c r="G4" s="27">
        <v>5</v>
      </c>
      <c r="H4" s="27">
        <v>4</v>
      </c>
      <c r="I4" s="27">
        <v>29</v>
      </c>
      <c r="J4" s="27">
        <v>5</v>
      </c>
      <c r="K4" s="27">
        <v>8</v>
      </c>
      <c r="L4" s="27">
        <v>11</v>
      </c>
      <c r="M4" s="27">
        <v>5</v>
      </c>
      <c r="N4" s="30">
        <v>0.42</v>
      </c>
      <c r="O4" s="37">
        <f>PRODUCT(I4/N4)</f>
        <v>69.047619047619051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0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 t="s">
        <v>39</v>
      </c>
      <c r="D5" s="29" t="s">
        <v>37</v>
      </c>
      <c r="E5" s="59">
        <v>21</v>
      </c>
      <c r="F5" s="27">
        <v>2</v>
      </c>
      <c r="G5" s="27">
        <v>13</v>
      </c>
      <c r="H5" s="27">
        <v>10</v>
      </c>
      <c r="I5" s="27">
        <v>86</v>
      </c>
      <c r="J5" s="27">
        <v>12</v>
      </c>
      <c r="K5" s="27">
        <v>37</v>
      </c>
      <c r="L5" s="27">
        <v>22</v>
      </c>
      <c r="M5" s="27">
        <v>15</v>
      </c>
      <c r="N5" s="30">
        <v>0.50600000000000001</v>
      </c>
      <c r="O5" s="37">
        <f>PRODUCT(I5/N5)</f>
        <v>169.96047430830041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38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34</v>
      </c>
      <c r="F6" s="19">
        <f t="shared" si="0"/>
        <v>2</v>
      </c>
      <c r="G6" s="19">
        <f t="shared" si="0"/>
        <v>18</v>
      </c>
      <c r="H6" s="19">
        <f t="shared" si="0"/>
        <v>14</v>
      </c>
      <c r="I6" s="19">
        <f t="shared" si="0"/>
        <v>115</v>
      </c>
      <c r="J6" s="19">
        <f t="shared" si="0"/>
        <v>17</v>
      </c>
      <c r="K6" s="19">
        <f t="shared" si="0"/>
        <v>45</v>
      </c>
      <c r="L6" s="19">
        <f t="shared" si="0"/>
        <v>33</v>
      </c>
      <c r="M6" s="19">
        <f t="shared" si="0"/>
        <v>20</v>
      </c>
      <c r="N6" s="31">
        <f>PRODUCT(I6/O6)</f>
        <v>0.48115525455762487</v>
      </c>
      <c r="O6" s="32">
        <f t="shared" ref="O6:AE6" si="1">SUM(O4:O5)</f>
        <v>239.00809335591947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77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42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2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34</v>
      </c>
      <c r="F10" s="27">
        <f>PRODUCT(F6)</f>
        <v>2</v>
      </c>
      <c r="G10" s="27">
        <f>PRODUCT(G6)</f>
        <v>18</v>
      </c>
      <c r="H10" s="27">
        <f>PRODUCT(H6)</f>
        <v>14</v>
      </c>
      <c r="I10" s="27">
        <f>PRODUCT(I6)</f>
        <v>115</v>
      </c>
      <c r="J10" s="1"/>
      <c r="K10" s="43">
        <f>PRODUCT((F10+G10)/E10)</f>
        <v>0.58823529411764708</v>
      </c>
      <c r="L10" s="43">
        <f>PRODUCT(H10/E10)</f>
        <v>0.41176470588235292</v>
      </c>
      <c r="M10" s="43">
        <f>PRODUCT(I10/E10)</f>
        <v>3.3823529411764706</v>
      </c>
      <c r="N10" s="30">
        <f>PRODUCT(N6)</f>
        <v>0.48115525455762487</v>
      </c>
      <c r="O10" s="25">
        <f>PRODUCT(O6)</f>
        <v>239.00809335591947</v>
      </c>
      <c r="P10" s="63" t="s">
        <v>43</v>
      </c>
      <c r="Q10" s="64"/>
      <c r="R10" s="64"/>
      <c r="S10" s="65" t="s">
        <v>49</v>
      </c>
      <c r="T10" s="65"/>
      <c r="U10" s="65"/>
      <c r="V10" s="65"/>
      <c r="W10" s="65"/>
      <c r="X10" s="65"/>
      <c r="Y10" s="65"/>
      <c r="Z10" s="65"/>
      <c r="AA10" s="65"/>
      <c r="AB10" s="66"/>
      <c r="AC10" s="65"/>
      <c r="AD10" s="67" t="s">
        <v>44</v>
      </c>
      <c r="AE10" s="67"/>
      <c r="AF10" s="73" t="s">
        <v>54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45</v>
      </c>
      <c r="Q11" s="69"/>
      <c r="R11" s="69"/>
      <c r="S11" s="70" t="s">
        <v>50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47</v>
      </c>
      <c r="AE11" s="72"/>
      <c r="AF11" s="73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46</v>
      </c>
      <c r="Q12" s="69"/>
      <c r="R12" s="69"/>
      <c r="S12" s="70" t="s">
        <v>50</v>
      </c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2" t="s">
        <v>47</v>
      </c>
      <c r="AE12" s="72"/>
      <c r="AF12" s="73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34</v>
      </c>
      <c r="F13" s="19">
        <f>SUM(F10:F12)</f>
        <v>2</v>
      </c>
      <c r="G13" s="19">
        <f>SUM(G10:G12)</f>
        <v>18</v>
      </c>
      <c r="H13" s="19">
        <f>SUM(H10:H12)</f>
        <v>14</v>
      </c>
      <c r="I13" s="19">
        <f>SUM(I10:I12)</f>
        <v>115</v>
      </c>
      <c r="J13" s="1"/>
      <c r="K13" s="55">
        <f>PRODUCT((F13+G13)/E13)</f>
        <v>0.58823529411764708</v>
      </c>
      <c r="L13" s="55">
        <f>PRODUCT(H13/E13)</f>
        <v>0.41176470588235292</v>
      </c>
      <c r="M13" s="55">
        <f>PRODUCT(I13/E13)</f>
        <v>3.3823529411764706</v>
      </c>
      <c r="N13" s="31">
        <f>PRODUCT(I13/O13)</f>
        <v>0.48115525455762487</v>
      </c>
      <c r="O13" s="25">
        <f>SUM(O10:O12)</f>
        <v>239.00809335591947</v>
      </c>
      <c r="P13" s="74" t="s">
        <v>48</v>
      </c>
      <c r="Q13" s="75"/>
      <c r="R13" s="75"/>
      <c r="S13" s="76" t="s">
        <v>52</v>
      </c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 t="s">
        <v>51</v>
      </c>
      <c r="AE13" s="78"/>
      <c r="AF13" s="79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2019-10-11T11:04:25Z</dcterms:modified>
</cp:coreProperties>
</file>